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\FINANCIERO -PRESUPUESTAL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16" i="8" l="1"/>
  <c r="H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<sst xmlns="http://schemas.openxmlformats.org/spreadsheetml/2006/main" count="18" uniqueCount="18">
  <si>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</si>
  <si>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</si>
  <si>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</si>
  <si>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</si>
  <si>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</si>
  <si>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</si>
  <si>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</si>
  <si>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</si>
  <si>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</si>
  <si>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</si>
  <si>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</si>
  <si>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</si>
  <si>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</si>
  <si>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</si>
  <si>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</si>
  <si>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</si>
  <si>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Económica (por Tipo de Gasto)
Del 01 de Enero al 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</si>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</sst>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abSelected="1" workbookViewId="0">
      <selection activeCell="P29" sqref="P29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5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31617808.059999999</v>
      </c>
      <c r="D6" s="12">
        <v>809914.72</v>
      </c>
      <c r="E6" s="12">
        <f>C6+D6</f>
        <v>32427722.779999997</v>
      </c>
      <c r="F6" s="12">
        <v>12258357.220000001</v>
      </c>
      <c r="G6" s="12">
        <v>12258357.220000001</v>
      </c>
      <c r="H6" s="12">
        <f>E6-F6</f>
        <v>20169365.559999995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745000</v>
      </c>
      <c r="D8" s="12">
        <v>18426453.370000001</v>
      </c>
      <c r="E8" s="12">
        <f>C8+D8</f>
        <v>19171453.370000001</v>
      </c>
      <c r="F8" s="12">
        <v>5947749.3300000001</v>
      </c>
      <c r="G8" s="12">
        <v>5947749.3300000001</v>
      </c>
      <c r="H8" s="12">
        <f>E8-F8</f>
        <v>13223704.040000001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0</v>
      </c>
      <c r="D12" s="12">
        <v>0</v>
      </c>
      <c r="E12" s="12">
        <f>C12+D12</f>
        <v>0</v>
      </c>
      <c r="F12" s="12">
        <v>0</v>
      </c>
      <c r="G12" s="12">
        <v>0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32362808.059999999</v>
      </c>
      <c r="D16" s="7">
        <f>SUM(D6+D8+D10+D12+D14)</f>
        <v>19236368.09</v>
      </c>
      <c r="E16" s="7">
        <f>SUM(E6+E8+E10+E12+E14)</f>
        <v>51599176.149999999</v>
      </c>
      <c r="F16" s="7">
        <f t="shared" ref="F16:H16" si="0">SUM(F6+F8+F10+F12+F14)</f>
        <v>18206106.550000001</v>
      </c>
      <c r="G16" s="7">
        <f t="shared" si="0"/>
        <v>18206106.550000001</v>
      </c>
      <c r="H16" s="7">
        <f t="shared" si="0"/>
        <v>33393069.599999994</v>
      </c>
    </row>
    <row r="17" spans="1:1" x14ac:dyDescent="0.2">
      <c r="A17" s="1" t="s">
        <v>17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2020-08-10T18:13:45Z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